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apham\Desktop\"/>
    </mc:Choice>
  </mc:AlternateContent>
  <bookViews>
    <workbookView xWindow="0" yWindow="0" windowWidth="28800" windowHeight="12585"/>
  </bookViews>
  <sheets>
    <sheet name="PositionSize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E14" i="1"/>
  <c r="C14" i="1"/>
  <c r="C7" i="1"/>
  <c r="E5" i="1"/>
  <c r="E7" i="1" s="1"/>
  <c r="C16" i="1" l="1"/>
  <c r="C17" i="1" s="1"/>
  <c r="C19" i="1" s="1"/>
  <c r="C20" i="1" s="1"/>
  <c r="E16" i="1"/>
  <c r="E17" i="1" s="1"/>
  <c r="E19" i="1" s="1"/>
  <c r="E20" i="1" s="1"/>
</calcChain>
</file>

<file path=xl/sharedStrings.xml><?xml version="1.0" encoding="utf-8"?>
<sst xmlns="http://schemas.openxmlformats.org/spreadsheetml/2006/main" count="16" uniqueCount="16">
  <si>
    <t>Long</t>
  </si>
  <si>
    <t>Short</t>
  </si>
  <si>
    <t>SOLY</t>
  </si>
  <si>
    <t>BIOC</t>
  </si>
  <si>
    <t>Buying Power (Capital) per Trade</t>
  </si>
  <si>
    <t>Dollar Risk per Trade</t>
  </si>
  <si>
    <t>Entry Price</t>
  </si>
  <si>
    <t>Stop Loss Price</t>
  </si>
  <si>
    <t>Profit Target Price1</t>
  </si>
  <si>
    <t>Locate Cost per Share</t>
  </si>
  <si>
    <t>Risk per Share</t>
  </si>
  <si>
    <t>Potential Profit per Share</t>
  </si>
  <si>
    <t>Reward to Risk Ratio</t>
  </si>
  <si>
    <t>Acceptable R:R</t>
  </si>
  <si>
    <t># of Share to Trade</t>
  </si>
  <si>
    <t>Potential Trade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</si>
</sst>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2" applyNumberFormat="1" applyFont="1"/>
    <xf numFmtId="164" fontId="4" fillId="0" borderId="0" xfId="0" applyNumberFormat="1" applyFont="1"/>
    <xf numFmtId="165" fontId="4" fillId="0" borderId="0" xfId="3" applyNumberFormat="1" applyFont="1"/>
    <xf numFmtId="164" fontId="2" fillId="0" borderId="0" xfId="2" applyNumberFormat="1" applyFont="1"/>
    <xf numFmtId="164" fontId="2" fillId="0" borderId="0" xfId="0" applyNumberFormat="1" applyFont="1"/>
    <xf numFmtId="44" fontId="4" fillId="0" borderId="0" xfId="2" applyFont="1"/>
    <xf numFmtId="166" fontId="4" fillId="0" borderId="0" xfId="2" applyNumberFormat="1" applyFont="1"/>
    <xf numFmtId="44" fontId="2" fillId="0" borderId="0" xfId="0" applyNumberFormat="1" applyFont="1"/>
    <xf numFmtId="44" fontId="0" fillId="0" borderId="0" xfId="0" applyNumberFormat="1"/>
    <xf numFmtId="0" fontId="5" fillId="0" borderId="0" xfId="0" applyFont="1"/>
    <xf numFmtId="43" fontId="5" fillId="0" borderId="0" xfId="1" applyFont="1"/>
    <xf numFmtId="43" fontId="5" fillId="0" borderId="0" xfId="1" applyFont="1" applyAlignment="1">
      <alignment horizontal="center"/>
    </xf>
    <xf numFmtId="0" fontId="0" fillId="2" borderId="0" xfId="0" applyFill="1"/>
    <xf numFmtId="167" fontId="0" fillId="2" borderId="0" xfId="1" applyNumberFormat="1" applyFont="1" applyFill="1"/>
    <xf numFmtId="164" fontId="0" fillId="0" borderId="0" xfId="2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9525</xdr:rowOff>
    </xdr:from>
    <xdr:to>
      <xdr:col>10</xdr:col>
      <xdr:colOff>0</xdr:colOff>
      <xdr:row>19</xdr:row>
      <xdr:rowOff>171450</xdr:rowOff>
    </xdr:to>
    <xdr:sp macro="" textlink="">
      <xdr:nvSpPr>
        <xdr:cNvPr id="2" name="TextBox 1"/>
        <xdr:cNvSpPr txBox="1"/>
      </xdr:nvSpPr>
      <xdr:spPr>
        <a:xfrm>
          <a:off x="5010150" y="771525"/>
          <a:ext cx="2409825" cy="3019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risk-based model</a:t>
          </a:r>
          <a:r>
            <a:rPr lang="en-US" sz="1100" baseline="0"/>
            <a:t> will FAIL if you are arbitrarily picking entry, stop, target prices.</a:t>
          </a:r>
        </a:p>
        <a:p>
          <a:endParaRPr lang="en-US" sz="1100" baseline="0"/>
        </a:p>
        <a:p>
          <a:r>
            <a:rPr lang="en-US" sz="1100" baseline="0"/>
            <a:t>I factor the locate cost to my R:R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G5" sqref="G5"/>
    </sheetView>
  </sheetViews>
  <sheetFormatPr defaultRowHeight="15" x14ac:dyDescent="0.25"/>
  <cols>
    <col min="1" max="1" width="30.28515625" bestFit="1" customWidth="1"/>
    <col min="3" max="3" width="11.7109375" customWidth="1"/>
    <col min="4" max="4" width="2.7109375" customWidth="1"/>
    <col min="5" max="5" width="11.7109375" customWidth="1"/>
  </cols>
  <sheetData>
    <row r="2" spans="1:5" x14ac:dyDescent="0.25">
      <c r="C2" s="1" t="s">
        <v>0</v>
      </c>
      <c r="E2" s="1" t="s">
        <v>1</v>
      </c>
    </row>
    <row r="3" spans="1:5" x14ac:dyDescent="0.25">
      <c r="C3" s="2" t="s">
        <v>2</v>
      </c>
      <c r="E3" s="2" t="s">
        <v>3</v>
      </c>
    </row>
    <row r="4" spans="1:5" x14ac:dyDescent="0.25">
      <c r="C4" s="2"/>
      <c r="E4" s="2"/>
    </row>
    <row r="5" spans="1:5" x14ac:dyDescent="0.25">
      <c r="A5" t="s">
        <v>4</v>
      </c>
      <c r="C5" s="3">
        <v>5000</v>
      </c>
      <c r="E5" s="4">
        <f>+C5</f>
        <v>5000</v>
      </c>
    </row>
    <row r="7" spans="1:5" x14ac:dyDescent="0.25">
      <c r="A7" t="s">
        <v>5</v>
      </c>
      <c r="B7" s="5">
        <v>0.05</v>
      </c>
      <c r="C7" s="6">
        <f>+C5*-$B$7</f>
        <v>-250</v>
      </c>
      <c r="E7" s="7">
        <f>+E5*-$B$7</f>
        <v>-250</v>
      </c>
    </row>
    <row r="9" spans="1:5" x14ac:dyDescent="0.25">
      <c r="A9" t="s">
        <v>6</v>
      </c>
      <c r="C9" s="8">
        <v>14</v>
      </c>
      <c r="E9" s="8">
        <v>1.59</v>
      </c>
    </row>
    <row r="10" spans="1:5" x14ac:dyDescent="0.25">
      <c r="A10" t="s">
        <v>7</v>
      </c>
      <c r="C10" s="8">
        <v>13.6</v>
      </c>
      <c r="E10" s="8">
        <v>1.64</v>
      </c>
    </row>
    <row r="11" spans="1:5" x14ac:dyDescent="0.25">
      <c r="A11" t="s">
        <v>8</v>
      </c>
      <c r="C11" s="8">
        <v>15.5</v>
      </c>
      <c r="E11" s="8">
        <v>1.35</v>
      </c>
    </row>
    <row r="12" spans="1:5" x14ac:dyDescent="0.25">
      <c r="A12" t="s">
        <v>9</v>
      </c>
      <c r="C12" s="9">
        <v>0</v>
      </c>
      <c r="E12" s="9">
        <v>1.6E-2</v>
      </c>
    </row>
    <row r="14" spans="1:5" x14ac:dyDescent="0.25">
      <c r="A14" t="s">
        <v>10</v>
      </c>
      <c r="C14" s="10">
        <f>+C10-C9-C12</f>
        <v>-0.40000000000000036</v>
      </c>
      <c r="E14" s="10">
        <f>E9-E10-E12</f>
        <v>-6.5999999999999823E-2</v>
      </c>
    </row>
    <row r="15" spans="1:5" x14ac:dyDescent="0.25">
      <c r="A15" t="s">
        <v>11</v>
      </c>
      <c r="C15" s="11">
        <f>+C11-C9</f>
        <v>1.5</v>
      </c>
      <c r="E15" s="11">
        <f>+E9-E11</f>
        <v>0.24</v>
      </c>
    </row>
    <row r="16" spans="1:5" s="12" customFormat="1" x14ac:dyDescent="0.25">
      <c r="A16" s="12" t="s">
        <v>12</v>
      </c>
      <c r="C16" s="13">
        <f>+C15/-C14</f>
        <v>3.7499999999999969</v>
      </c>
      <c r="E16" s="13">
        <f>+E15/-E14</f>
        <v>3.636363636363646</v>
      </c>
    </row>
    <row r="17" spans="1:5" s="12" customFormat="1" x14ac:dyDescent="0.25">
      <c r="A17" s="12" t="s">
        <v>13</v>
      </c>
      <c r="B17" s="13">
        <v>3</v>
      </c>
      <c r="C17" s="14" t="str">
        <f>IF(C16&gt;$B$17,"YES","NO")</f>
        <v>YES</v>
      </c>
      <c r="E17" s="14" t="str">
        <f>IF(E16&gt;$B$17,"YES","NO")</f>
        <v>YES</v>
      </c>
    </row>
    <row r="19" spans="1:5" x14ac:dyDescent="0.25">
      <c r="A19" s="15" t="s">
        <v>14</v>
      </c>
      <c r="B19" s="15"/>
      <c r="C19" s="16">
        <f>IF(C17="Yes",C7/C14,"VOID")</f>
        <v>624.99999999999943</v>
      </c>
      <c r="D19" s="15"/>
      <c r="E19" s="16">
        <f>IF(E17="Yes",E7/E14,"VOID")</f>
        <v>3787.878787878798</v>
      </c>
    </row>
    <row r="20" spans="1:5" x14ac:dyDescent="0.25">
      <c r="A20" t="s">
        <v>15</v>
      </c>
      <c r="C20" s="17">
        <f>+C19*C15</f>
        <v>937.49999999999909</v>
      </c>
      <c r="E20" s="17">
        <f>+E19*E15</f>
        <v>909.09090909091151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PositionSizeCalculator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 Pham</dc:creator>
  <cp:lastModifiedBy>Mica Pham</cp:lastModifiedBy>
  <dcterms:created xsi:type="dcterms:W3CDTF">2019-05-29T03:07:12Z</dcterms:created>
  <dcterms:modified xsi:type="dcterms:W3CDTF">2019-05-29T04:30:42Z</dcterms:modified>
</cp:coreProperties>
</file>